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2017  Byrådets udvikl pulje" sheetId="7" r:id="rId1"/>
    <sheet name="Ark1" sheetId="6" r:id="rId2"/>
    <sheet name="Ark3" sheetId="8" r:id="rId3"/>
    <sheet name="Ark4" sheetId="9" r:id="rId4"/>
    <sheet name="Ark5" sheetId="10" r:id="rId5"/>
    <sheet name="16 Byrådets udvikl pulje 211116" sheetId="5" r:id="rId6"/>
  </sheets>
  <definedNames>
    <definedName name="_xlnm.Print_Area" localSheetId="5">'16 Byrådets udvikl pulje 211116'!$A$1:$S$50</definedName>
    <definedName name="_xlnm.Print_Area" localSheetId="0">'2017  Byrådets udvikl pulje'!$A$1:$Q$43</definedName>
  </definedNames>
  <calcPr calcId="152511"/>
</workbook>
</file>

<file path=xl/calcChain.xml><?xml version="1.0" encoding="utf-8"?>
<calcChain xmlns="http://schemas.openxmlformats.org/spreadsheetml/2006/main">
  <c r="G10" i="5" l="1"/>
  <c r="G9" i="5"/>
  <c r="Q8" i="7"/>
  <c r="Q43" i="7" s="1"/>
  <c r="O8" i="7"/>
  <c r="O43" i="7" s="1"/>
  <c r="M8" i="7"/>
  <c r="M43" i="7" s="1"/>
  <c r="K8" i="7"/>
  <c r="K43" i="7" s="1"/>
  <c r="E8" i="7"/>
  <c r="G10" i="7" s="1"/>
  <c r="G11" i="7" s="1"/>
  <c r="G12" i="7" s="1"/>
  <c r="G13" i="7" s="1"/>
  <c r="G14" i="7" s="1"/>
  <c r="G15" i="7" s="1"/>
  <c r="G16" i="7" l="1"/>
  <c r="S8" i="5"/>
  <c r="S50" i="5" s="1"/>
  <c r="Q8" i="5"/>
  <c r="Q50" i="5" s="1"/>
  <c r="O8" i="5"/>
  <c r="O50" i="5" s="1"/>
  <c r="G17" i="7" l="1"/>
  <c r="E51" i="5"/>
  <c r="G18" i="7" l="1"/>
  <c r="G20" i="7" s="1"/>
  <c r="G21" i="7" s="1"/>
  <c r="G22" i="7" s="1"/>
  <c r="G23" i="7" s="1"/>
  <c r="G24" i="7" s="1"/>
  <c r="G25" i="7" s="1"/>
  <c r="M8" i="5"/>
  <c r="M50" i="5" s="1"/>
  <c r="K8" i="5"/>
  <c r="K50" i="5" s="1"/>
  <c r="G26" i="7" l="1"/>
  <c r="E8" i="5"/>
  <c r="G11" i="5" s="1"/>
  <c r="G12" i="5" s="1"/>
  <c r="G29" i="7" l="1"/>
  <c r="G30" i="7" s="1"/>
  <c r="G31" i="7" s="1"/>
  <c r="G32" i="7" s="1"/>
  <c r="G13" i="5"/>
  <c r="G14" i="5" s="1"/>
  <c r="G15" i="5" s="1"/>
  <c r="G16" i="5" l="1"/>
  <c r="G17" i="5" l="1"/>
  <c r="G18" i="5" l="1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</calcChain>
</file>

<file path=xl/sharedStrings.xml><?xml version="1.0" encoding="utf-8"?>
<sst xmlns="http://schemas.openxmlformats.org/spreadsheetml/2006/main" count="175" uniqueCount="110">
  <si>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</si>
  <si>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</si>
  <si>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</si>
  <si>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</si>
  <si>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</si>
  <si>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</si>
  <si>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</si>
  <si>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</si>
  <si>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</si>
  <si>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</si>
  <si>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</si>
  <si>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</si>
  <si>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</si>
  <si>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</si>
  <si>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</si>
  <si>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</si>
  <si>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</si>
  <si>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</si>
  <si>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</si>
  <si>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</si>
  <si>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</si>
  <si>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</si>
  <si>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</si>
  <si>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</si>
  <si>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</si>
  <si>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</si>
  <si>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</si>
  <si>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</si>
  <si>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</si>
  <si>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</si>
  <si>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</si>
  <si>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</si>
  <si>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</si>
  <si>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</si>
  <si>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</si>
  <si>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</si>
  <si>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</si>
  <si>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</si>
  <si>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</si>
  <si>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</si>
  <si>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</si>
  <si>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</si>
  <si>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</si>
  <si>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</si>
  <si>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</si>
  <si>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</si>
  <si>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</si>
  <si>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</si>
  <si>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</si>
  <si>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</si>
  <si>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</si>
  <si>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</si>
  <si>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</si>
  <si>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</si>
  <si>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</si>
  <si>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</si>
  <si>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</si>
  <si>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</si>
  <si>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</si>
  <si>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</si>
  <si>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</si>
  <si>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</si>
  <si>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</si>
  <si>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</si>
  <si>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</si>
  <si>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</si>
  <si>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</si>
  <si>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</si>
  <si>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</si>
  <si>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</si>
  <si>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</si>
  <si>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</si>
  <si>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</si>
  <si>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</si>
  <si>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</si>
  <si>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</si>
  <si>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</si>
  <si>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</si>
  <si>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</si>
  <si>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</si>
  <si>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</si>
  <si>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</si>
  <si>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</si>
  <si>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</si>
  <si>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</si>
  <si>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</si>
  <si>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</si>
  <si>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</si>
  <si>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</si>
  <si>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</si>
  <si>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</si>
  <si>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</si>
  <si>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</si>
  <si>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</si>
  <si>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</si>
  <si>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</si>
  <si>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</si>
  <si>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</si>
  <si>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</si>
  <si>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</si>
  <si>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</si>
  <si>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</si>
  <si>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</si>
  <si>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</si>
  <si>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</si>
  <si>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Varde Marchen - underskudsgaranti</t>
  </si>
  <si>
    <t>662.10</t>
  </si>
  <si>
    <t>Forenings- og aktivitetshus i Årre</t>
  </si>
  <si>
    <t>Skt. Nikolaj Kirkeplads</t>
  </si>
  <si>
    <t>364.71.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</si>
</sst>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3" fontId="30" fillId="0" borderId="0" xfId="0" applyNumberFormat="1" applyFont="1" applyFill="1" applyBorder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" fontId="33" fillId="0" borderId="0" xfId="0" applyNumberFormat="1" applyFont="1" applyBorder="1"/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3" fontId="34" fillId="0" borderId="0" xfId="0" applyNumberFormat="1" applyFont="1"/>
    <xf numFmtId="0" fontId="34" fillId="0" borderId="0" xfId="0" applyFont="1" applyAlignment="1">
      <alignment horizontal="center"/>
    </xf>
    <xf numFmtId="0" fontId="34" fillId="0" borderId="0" xfId="0" applyFont="1"/>
    <xf numFmtId="3" fontId="2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workbookViewId="0">
      <selection activeCell="A4" sqref="A4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8.8554687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42879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3105390</v>
      </c>
      <c r="M6" s="79">
        <v>3105390</v>
      </c>
      <c r="N6" s="2"/>
      <c r="O6" s="86">
        <v>3105390</v>
      </c>
      <c r="P6" s="2"/>
      <c r="Q6" s="87">
        <v>3105390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74">
        <v>0</v>
      </c>
      <c r="M7" s="91">
        <v>0</v>
      </c>
      <c r="N7" s="30"/>
      <c r="O7" s="92">
        <v>0</v>
      </c>
      <c r="P7" s="30"/>
      <c r="Q7" s="93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3105390</v>
      </c>
      <c r="M8" s="79">
        <f>SUM(M6:M7)</f>
        <v>3105390</v>
      </c>
      <c r="N8" s="2"/>
      <c r="O8" s="86">
        <f>SUM(O6:O7)</f>
        <v>3105390</v>
      </c>
      <c r="P8" s="2"/>
      <c r="Q8" s="87">
        <f>SUM(Q6:Q7)</f>
        <v>3105390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7">
        <v>500000</v>
      </c>
      <c r="G10" s="51">
        <f>E8-F10</f>
        <v>5069810</v>
      </c>
      <c r="H10" s="46"/>
      <c r="I10" s="44" t="s">
        <v>98</v>
      </c>
      <c r="J10" s="4"/>
      <c r="K10" s="73">
        <v>500000</v>
      </c>
      <c r="L10" s="4"/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7">
        <v>100000</v>
      </c>
      <c r="G11" s="4">
        <f>G10-F11</f>
        <v>4969810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7">
        <v>90000</v>
      </c>
      <c r="G12" s="4">
        <f t="shared" ref="G12:G26" si="0">G11-F12</f>
        <v>4879810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39</v>
      </c>
      <c r="D13" s="46"/>
      <c r="E13" s="4" t="s">
        <v>41</v>
      </c>
      <c r="F13" s="127">
        <v>75000</v>
      </c>
      <c r="G13" s="4">
        <f t="shared" si="0"/>
        <v>4804810</v>
      </c>
      <c r="H13" s="2"/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39</v>
      </c>
      <c r="D14" s="46"/>
      <c r="E14" s="4" t="s">
        <v>40</v>
      </c>
      <c r="F14" s="127">
        <v>50000</v>
      </c>
      <c r="G14" s="4">
        <f t="shared" si="0"/>
        <v>4754810</v>
      </c>
      <c r="H14" s="2"/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45" x14ac:dyDescent="0.25">
      <c r="A15" s="47">
        <v>42613</v>
      </c>
      <c r="B15" s="53" t="s">
        <v>38</v>
      </c>
      <c r="C15" s="62" t="s">
        <v>15</v>
      </c>
      <c r="D15" s="55"/>
      <c r="E15" s="55"/>
      <c r="F15" s="130">
        <v>195000</v>
      </c>
      <c r="G15" s="4">
        <f t="shared" si="0"/>
        <v>4559810</v>
      </c>
      <c r="I15" s="44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7">
        <v>569448</v>
      </c>
      <c r="G16" s="4">
        <f t="shared" si="0"/>
        <v>3990362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/>
      <c r="B17" s="44"/>
      <c r="C17" s="46" t="s">
        <v>86</v>
      </c>
      <c r="D17" s="46"/>
      <c r="E17" s="4"/>
      <c r="F17" s="127">
        <v>562000</v>
      </c>
      <c r="G17" s="4">
        <f t="shared" si="0"/>
        <v>3428362</v>
      </c>
      <c r="H17" s="2"/>
      <c r="I17" s="110" t="s">
        <v>106</v>
      </c>
      <c r="J17" s="4"/>
      <c r="K17" s="73">
        <v>563000</v>
      </c>
      <c r="L17" s="4"/>
      <c r="M17" s="88"/>
      <c r="N17" s="4"/>
      <c r="O17" s="89"/>
      <c r="P17" s="4"/>
      <c r="Q17" s="90"/>
      <c r="R17" s="2"/>
      <c r="S17" s="2"/>
      <c r="T17" s="2"/>
    </row>
    <row r="18" spans="1:20" x14ac:dyDescent="0.25">
      <c r="A18" s="43">
        <v>42851</v>
      </c>
      <c r="B18" s="143"/>
      <c r="C18" s="144" t="s">
        <v>104</v>
      </c>
      <c r="D18" s="46"/>
      <c r="E18" s="46"/>
      <c r="F18" s="127">
        <v>20000</v>
      </c>
      <c r="G18" s="4">
        <f t="shared" si="0"/>
        <v>3408362</v>
      </c>
      <c r="I18" s="12" t="s">
        <v>109</v>
      </c>
    </row>
    <row r="19" spans="1:20" s="23" customFormat="1" x14ac:dyDescent="0.25">
      <c r="A19" s="129"/>
      <c r="B19" s="134" t="s">
        <v>61</v>
      </c>
      <c r="E19" s="39"/>
      <c r="F19" s="39"/>
      <c r="G19" s="39"/>
      <c r="I19" s="111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39"/>
    </row>
    <row r="20" spans="1:20" x14ac:dyDescent="0.25">
      <c r="A20" s="121">
        <v>42459</v>
      </c>
      <c r="B20" s="122" t="s">
        <v>35</v>
      </c>
      <c r="C20" s="123" t="s">
        <v>14</v>
      </c>
      <c r="D20" s="123"/>
      <c r="E20" s="123"/>
      <c r="F20" s="126">
        <v>50000</v>
      </c>
      <c r="G20" s="142">
        <f>G18-F20</f>
        <v>3358362</v>
      </c>
      <c r="J20" s="4"/>
      <c r="K20" s="73"/>
      <c r="L20" s="4"/>
      <c r="M20" s="88"/>
      <c r="N20" s="4"/>
      <c r="O20" s="89"/>
      <c r="P20" s="4"/>
      <c r="Q20" s="90"/>
      <c r="R20" s="2"/>
      <c r="S20" s="2"/>
      <c r="T20" s="2"/>
    </row>
    <row r="21" spans="1:20" x14ac:dyDescent="0.25">
      <c r="A21" s="119">
        <v>42613</v>
      </c>
      <c r="B21" s="120" t="s">
        <v>59</v>
      </c>
      <c r="C21" s="115" t="s">
        <v>51</v>
      </c>
      <c r="D21" s="116"/>
      <c r="E21" s="16"/>
      <c r="F21" s="125">
        <v>106000</v>
      </c>
      <c r="G21" s="142">
        <f t="shared" si="0"/>
        <v>3252362</v>
      </c>
      <c r="H21" s="2"/>
      <c r="I21" s="110"/>
      <c r="J21" s="4"/>
      <c r="K21" s="73"/>
      <c r="L21" s="4"/>
      <c r="M21" s="88"/>
      <c r="N21" s="4"/>
      <c r="O21" s="89"/>
      <c r="P21" s="4"/>
      <c r="Q21" s="90"/>
      <c r="R21" s="2"/>
      <c r="S21" s="2"/>
      <c r="T21" s="2"/>
    </row>
    <row r="22" spans="1:20" ht="30" x14ac:dyDescent="0.25">
      <c r="A22" s="119">
        <v>42536</v>
      </c>
      <c r="B22" s="120" t="s">
        <v>37</v>
      </c>
      <c r="C22" s="124" t="s">
        <v>48</v>
      </c>
      <c r="D22" s="116"/>
      <c r="E22" s="116"/>
      <c r="F22" s="128">
        <v>50000</v>
      </c>
      <c r="G22" s="142">
        <f t="shared" si="0"/>
        <v>3202362</v>
      </c>
      <c r="J22" s="4"/>
      <c r="K22" s="73"/>
      <c r="L22" s="4"/>
      <c r="M22" s="88"/>
      <c r="N22" s="4"/>
      <c r="O22" s="89"/>
      <c r="P22" s="4"/>
      <c r="Q22" s="90"/>
      <c r="R22" s="2"/>
      <c r="S22" s="2"/>
      <c r="T22" s="2"/>
    </row>
    <row r="23" spans="1:20" x14ac:dyDescent="0.25">
      <c r="A23" s="15">
        <v>42305</v>
      </c>
      <c r="B23" s="12" t="s">
        <v>73</v>
      </c>
      <c r="C23" s="115" t="s">
        <v>74</v>
      </c>
      <c r="D23" s="116"/>
      <c r="E23" s="116"/>
      <c r="F23" s="125">
        <v>1000000</v>
      </c>
      <c r="G23" s="142">
        <f t="shared" si="0"/>
        <v>2202362</v>
      </c>
      <c r="J23" s="4"/>
      <c r="K23" s="38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15">
        <v>42823</v>
      </c>
      <c r="B24" s="131" t="s">
        <v>82</v>
      </c>
      <c r="C24" s="132" t="s">
        <v>101</v>
      </c>
      <c r="F24" s="125">
        <v>25000</v>
      </c>
      <c r="G24" s="142">
        <f t="shared" si="0"/>
        <v>2177362</v>
      </c>
    </row>
    <row r="25" spans="1:20" x14ac:dyDescent="0.25">
      <c r="A25" s="15">
        <v>42851</v>
      </c>
      <c r="B25" s="131"/>
      <c r="C25" s="132" t="s">
        <v>103</v>
      </c>
      <c r="F25" s="125">
        <v>75000</v>
      </c>
      <c r="G25" s="142">
        <f t="shared" si="0"/>
        <v>2102362</v>
      </c>
      <c r="K25" s="73">
        <v>75000</v>
      </c>
      <c r="L25" s="2"/>
      <c r="M25" s="79">
        <v>75000</v>
      </c>
      <c r="N25" s="2"/>
      <c r="O25" s="86"/>
      <c r="P25" s="2"/>
      <c r="Q25" s="87"/>
      <c r="R25" s="2"/>
      <c r="S25" s="2"/>
    </row>
    <row r="26" spans="1:20" x14ac:dyDescent="0.25">
      <c r="A26" s="15">
        <v>42851</v>
      </c>
      <c r="B26" s="131"/>
      <c r="C26" s="132" t="s">
        <v>105</v>
      </c>
      <c r="F26" s="125">
        <v>25000</v>
      </c>
      <c r="G26" s="142">
        <f t="shared" si="0"/>
        <v>2077362</v>
      </c>
    </row>
    <row r="27" spans="1:20" x14ac:dyDescent="0.25">
      <c r="F27" s="116"/>
      <c r="J27" s="4"/>
      <c r="K27" s="38"/>
      <c r="L27" s="4"/>
      <c r="M27" s="88"/>
      <c r="N27" s="4"/>
      <c r="O27" s="89"/>
      <c r="P27" s="4"/>
      <c r="Q27" s="90"/>
      <c r="R27" s="2"/>
      <c r="S27" s="2"/>
      <c r="T27" s="2"/>
    </row>
    <row r="28" spans="1:20" x14ac:dyDescent="0.25">
      <c r="A28" s="18"/>
      <c r="B28" s="58" t="s">
        <v>60</v>
      </c>
      <c r="C28" s="1"/>
      <c r="D28" s="1"/>
      <c r="E28" s="5"/>
      <c r="F28" s="6"/>
      <c r="G28" s="27"/>
      <c r="J28" s="4"/>
      <c r="K28" s="73"/>
      <c r="L28" s="4"/>
      <c r="M28" s="88"/>
      <c r="N28" s="4"/>
      <c r="O28" s="89"/>
      <c r="P28" s="4"/>
      <c r="Q28" s="90"/>
      <c r="R28" s="2"/>
      <c r="S28" s="2"/>
      <c r="T28" s="2"/>
    </row>
    <row r="29" spans="1:20" x14ac:dyDescent="0.25">
      <c r="C29" t="s">
        <v>67</v>
      </c>
      <c r="F29" s="141">
        <v>350000</v>
      </c>
      <c r="G29" s="6">
        <f>G26-F29</f>
        <v>1727362</v>
      </c>
      <c r="J29" s="4"/>
      <c r="K29" s="73"/>
      <c r="L29" s="4"/>
      <c r="M29" s="88"/>
      <c r="N29" s="4"/>
      <c r="O29" s="89"/>
      <c r="P29" s="4"/>
      <c r="Q29" s="90"/>
      <c r="R29" s="2"/>
      <c r="S29" s="2"/>
      <c r="T29" s="2"/>
    </row>
    <row r="30" spans="1:20" s="132" customFormat="1" x14ac:dyDescent="0.25">
      <c r="A30" s="136">
        <v>42872</v>
      </c>
      <c r="B30" s="137"/>
      <c r="C30" s="138" t="s">
        <v>107</v>
      </c>
      <c r="D30" s="139"/>
      <c r="E30" s="140"/>
      <c r="F30" s="140">
        <v>250000</v>
      </c>
      <c r="G30" s="6">
        <f>G29-F30</f>
        <v>1477362</v>
      </c>
      <c r="I30" s="13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s="132" customFormat="1" x14ac:dyDescent="0.25">
      <c r="A31" s="136">
        <v>42872</v>
      </c>
      <c r="B31" s="137"/>
      <c r="C31" s="138" t="s">
        <v>108</v>
      </c>
      <c r="D31" s="139"/>
      <c r="E31" s="140"/>
      <c r="F31" s="140">
        <v>650000</v>
      </c>
      <c r="G31" s="6">
        <f t="shared" ref="G31:G32" si="1">G30-F31</f>
        <v>827362</v>
      </c>
      <c r="I31" s="13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1:20" x14ac:dyDescent="0.25">
      <c r="A32" s="19"/>
      <c r="B32" s="17" t="s">
        <v>31</v>
      </c>
      <c r="C32" s="42" t="s">
        <v>32</v>
      </c>
      <c r="D32" s="1"/>
      <c r="E32" s="5"/>
      <c r="F32" s="145">
        <v>400000</v>
      </c>
      <c r="G32" s="145">
        <f t="shared" si="1"/>
        <v>427362</v>
      </c>
      <c r="J32" s="4"/>
      <c r="K32" s="73"/>
      <c r="L32" s="4"/>
      <c r="M32" s="88"/>
      <c r="N32" s="4"/>
      <c r="O32" s="89"/>
      <c r="P32" s="4"/>
      <c r="Q32" s="90"/>
      <c r="R32" s="2"/>
      <c r="S32" s="2"/>
      <c r="T32" s="2"/>
    </row>
    <row r="33" spans="1:20" x14ac:dyDescent="0.25">
      <c r="A33" s="19"/>
      <c r="B33" s="17"/>
      <c r="C33" s="42"/>
      <c r="D33" s="1"/>
      <c r="E33" s="5"/>
      <c r="F33" s="135"/>
      <c r="G33" s="6"/>
      <c r="J33" s="4"/>
      <c r="K33" s="73"/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A34" s="19"/>
      <c r="B34" s="17"/>
      <c r="C34" s="42"/>
      <c r="D34" s="1"/>
      <c r="E34" s="5"/>
      <c r="F34" s="135"/>
      <c r="G34" s="6"/>
      <c r="J34" s="4"/>
      <c r="K34" s="73"/>
      <c r="L34" s="4"/>
      <c r="M34" s="88"/>
      <c r="N34" s="4"/>
      <c r="O34" s="89"/>
      <c r="P34" s="4"/>
      <c r="Q34" s="90"/>
      <c r="R34" s="2"/>
      <c r="S34" s="2"/>
      <c r="T34" s="2"/>
    </row>
    <row r="35" spans="1:20" x14ac:dyDescent="0.25">
      <c r="A35" s="15"/>
      <c r="E35" s="2"/>
      <c r="F35" s="33"/>
      <c r="G35" s="2"/>
      <c r="H35" s="2"/>
      <c r="I35" s="110"/>
      <c r="J35" s="4"/>
      <c r="K35" s="73"/>
      <c r="L35" s="4"/>
      <c r="M35" s="88"/>
      <c r="N35" s="4"/>
      <c r="O35" s="89"/>
      <c r="P35" s="4"/>
      <c r="Q35" s="90"/>
      <c r="R35" s="2"/>
      <c r="S35" s="2"/>
      <c r="T35" s="2"/>
    </row>
    <row r="36" spans="1:20" x14ac:dyDescent="0.25">
      <c r="A36" s="15"/>
      <c r="B36" s="59" t="s">
        <v>56</v>
      </c>
      <c r="E36" s="2"/>
      <c r="F36" s="2"/>
      <c r="G36" s="2"/>
      <c r="H36" s="2"/>
      <c r="I36" s="110"/>
      <c r="J36" s="4"/>
      <c r="K36" s="73"/>
      <c r="L36" s="4"/>
      <c r="M36" s="88"/>
      <c r="N36" s="4"/>
      <c r="O36" s="89"/>
      <c r="P36" s="4"/>
      <c r="Q36" s="90"/>
      <c r="R36" s="2"/>
      <c r="S36" s="2"/>
      <c r="T36" s="2"/>
    </row>
    <row r="37" spans="1:20" x14ac:dyDescent="0.25">
      <c r="A37" s="15"/>
      <c r="B37" s="59"/>
      <c r="E37" s="2"/>
      <c r="F37" s="2"/>
      <c r="G37" s="2"/>
      <c r="H37" s="2"/>
      <c r="I37" s="110"/>
      <c r="J37" s="4"/>
      <c r="K37" s="73"/>
      <c r="L37" s="4"/>
      <c r="M37" s="88"/>
      <c r="N37" s="4"/>
      <c r="O37" s="89"/>
      <c r="P37" s="4"/>
      <c r="Q37" s="90"/>
      <c r="R37" s="2"/>
      <c r="S37" s="2"/>
      <c r="T37" s="2"/>
    </row>
    <row r="38" spans="1:20" s="23" customFormat="1" x14ac:dyDescent="0.25">
      <c r="A38" s="22">
        <v>42823</v>
      </c>
      <c r="B38" s="70" t="s">
        <v>82</v>
      </c>
      <c r="C38" s="71" t="s">
        <v>83</v>
      </c>
      <c r="D38" s="71"/>
      <c r="E38" s="133" t="s">
        <v>102</v>
      </c>
      <c r="F38" s="38">
        <v>75000</v>
      </c>
      <c r="G38" s="69" t="s">
        <v>0</v>
      </c>
      <c r="I38" s="111"/>
      <c r="J38" s="38"/>
      <c r="K38" s="38" t="s">
        <v>0</v>
      </c>
      <c r="L38" s="38"/>
      <c r="M38" s="38"/>
      <c r="N38" s="38"/>
      <c r="O38" s="38"/>
      <c r="P38" s="38"/>
      <c r="Q38" s="38"/>
      <c r="R38" s="39"/>
      <c r="S38" s="39"/>
      <c r="T38" s="39"/>
    </row>
    <row r="39" spans="1:20" s="23" customFormat="1" x14ac:dyDescent="0.25">
      <c r="A39" s="64">
        <v>42613</v>
      </c>
      <c r="B39" s="65" t="s">
        <v>57</v>
      </c>
      <c r="C39" s="66" t="s">
        <v>26</v>
      </c>
      <c r="D39" s="67"/>
      <c r="E39" s="68"/>
      <c r="F39" s="68">
        <v>200000</v>
      </c>
      <c r="G39" s="69"/>
      <c r="I39" s="111"/>
      <c r="J39" s="38"/>
      <c r="K39" s="73"/>
      <c r="L39" s="38"/>
      <c r="M39" s="88"/>
      <c r="N39" s="38"/>
      <c r="O39" s="89"/>
      <c r="P39" s="38"/>
      <c r="Q39" s="90"/>
      <c r="R39" s="39"/>
      <c r="S39" s="39"/>
      <c r="T39" s="39"/>
    </row>
    <row r="40" spans="1:20" s="23" customFormat="1" x14ac:dyDescent="0.25">
      <c r="A40" s="22">
        <v>42613</v>
      </c>
      <c r="B40" s="70" t="s">
        <v>52</v>
      </c>
      <c r="C40" s="66" t="s">
        <v>53</v>
      </c>
      <c r="D40" s="71"/>
      <c r="E40" s="38"/>
      <c r="F40" s="38">
        <v>52000</v>
      </c>
      <c r="G40" s="69" t="s">
        <v>0</v>
      </c>
      <c r="H40" s="39"/>
      <c r="I40" s="112"/>
      <c r="J40" s="38"/>
      <c r="K40" s="73"/>
      <c r="L40" s="38"/>
      <c r="M40" s="88"/>
      <c r="N40" s="38"/>
      <c r="O40" s="89"/>
      <c r="P40" s="38"/>
      <c r="Q40" s="90"/>
      <c r="R40" s="39"/>
      <c r="S40" s="39"/>
      <c r="T40" s="39"/>
    </row>
    <row r="41" spans="1:20" ht="5.25" customHeight="1" x14ac:dyDescent="0.25">
      <c r="A41" s="15"/>
      <c r="E41" s="2"/>
      <c r="F41" s="20"/>
      <c r="G41" s="2"/>
      <c r="J41" s="99"/>
      <c r="K41" s="100"/>
      <c r="L41" s="99"/>
      <c r="M41" s="37"/>
      <c r="N41" s="99"/>
      <c r="O41" s="101"/>
      <c r="P41" s="99"/>
      <c r="Q41" s="102"/>
      <c r="R41" s="2"/>
      <c r="S41" s="2"/>
      <c r="T41" s="2"/>
    </row>
    <row r="42" spans="1:20" x14ac:dyDescent="0.25">
      <c r="A42" s="15"/>
      <c r="E42" s="2"/>
      <c r="F42" s="20"/>
      <c r="G42" s="2"/>
      <c r="J42" s="2"/>
      <c r="K42" s="39"/>
      <c r="L42" s="2"/>
      <c r="M42" s="79"/>
      <c r="N42" s="2"/>
      <c r="O42" s="86"/>
      <c r="P42" s="2"/>
      <c r="Q42" s="87"/>
      <c r="R42" s="2"/>
      <c r="S42" s="2"/>
      <c r="T42" s="2"/>
    </row>
    <row r="43" spans="1:20" ht="15.75" thickBot="1" x14ac:dyDescent="0.3">
      <c r="A43" s="15"/>
      <c r="C43" t="s">
        <v>84</v>
      </c>
      <c r="E43" s="2"/>
      <c r="F43" s="20"/>
      <c r="G43" s="2"/>
      <c r="J43" s="95"/>
      <c r="K43" s="106">
        <f>SUM(K10:K40)*-1+K8</f>
        <v>1772390</v>
      </c>
      <c r="L43" s="95"/>
      <c r="M43" s="105">
        <f>SUM(M10:M40)*-1+M8</f>
        <v>2835390</v>
      </c>
      <c r="N43" s="95"/>
      <c r="O43" s="104">
        <f>SUM(O10:O40)*-1+O8</f>
        <v>3105390</v>
      </c>
      <c r="P43" s="95"/>
      <c r="Q43" s="103">
        <f>SUM(Q10:Q40)*-1+Q8</f>
        <v>3105390</v>
      </c>
      <c r="R43" s="2"/>
      <c r="S43" s="2"/>
      <c r="T43" s="2"/>
    </row>
    <row r="44" spans="1:20" ht="15.75" thickTop="1" x14ac:dyDescent="0.25">
      <c r="A44" s="15"/>
      <c r="E44" s="2"/>
      <c r="F44" s="20"/>
      <c r="G44" s="2"/>
      <c r="J44" s="2"/>
      <c r="K44" s="39"/>
      <c r="L44" s="2"/>
      <c r="M44" s="79"/>
      <c r="N44" s="2"/>
      <c r="O44" s="86"/>
      <c r="P44" s="2"/>
      <c r="Q44" s="87"/>
      <c r="R44" s="2"/>
      <c r="S44" s="2"/>
      <c r="T44" s="2"/>
    </row>
    <row r="45" spans="1:20" x14ac:dyDescent="0.25">
      <c r="A45" s="15"/>
      <c r="E45" s="2"/>
      <c r="F45" s="2"/>
      <c r="G45" s="2"/>
      <c r="J45" s="2"/>
      <c r="K45" s="39"/>
      <c r="L45" s="2"/>
      <c r="M45" s="79"/>
      <c r="N45" s="2"/>
      <c r="O45" s="86"/>
      <c r="P45" s="2"/>
      <c r="Q45" s="87"/>
      <c r="R45" s="2"/>
      <c r="S45" s="2"/>
      <c r="T45" s="2"/>
    </row>
    <row r="46" spans="1:20" x14ac:dyDescent="0.25">
      <c r="A46" s="15"/>
      <c r="E46" s="2"/>
      <c r="F46" s="20"/>
      <c r="G46" s="2"/>
      <c r="J46" s="2"/>
      <c r="K46" s="39"/>
      <c r="L46" s="2"/>
      <c r="M46" s="79"/>
      <c r="N46" s="2"/>
      <c r="O46" s="86"/>
      <c r="P46" s="2"/>
      <c r="Q46" s="87"/>
      <c r="R46" s="2"/>
      <c r="S46" s="2"/>
      <c r="T46" s="2"/>
    </row>
    <row r="47" spans="1:20" x14ac:dyDescent="0.25">
      <c r="A47" s="15"/>
      <c r="E47" s="2"/>
      <c r="F47" s="20"/>
      <c r="G47" s="2"/>
      <c r="J47" s="2"/>
      <c r="K47" s="39"/>
      <c r="L47" s="2"/>
      <c r="M47" s="79"/>
      <c r="N47" s="2"/>
      <c r="O47" s="86"/>
      <c r="P47" s="2"/>
      <c r="Q47" s="87"/>
      <c r="R47" s="2"/>
      <c r="S47" s="2"/>
      <c r="T47" s="2"/>
    </row>
    <row r="48" spans="1:20" x14ac:dyDescent="0.25">
      <c r="A48" s="15"/>
      <c r="E48" s="2"/>
      <c r="F48" s="20"/>
      <c r="G48" s="2"/>
      <c r="J48" s="2"/>
      <c r="K48" s="39"/>
      <c r="L48" s="2"/>
      <c r="M48" s="79"/>
      <c r="N48" s="2"/>
      <c r="O48" s="86"/>
      <c r="P48" s="2"/>
      <c r="Q48" s="87"/>
      <c r="R48" s="2"/>
      <c r="S48" s="2"/>
      <c r="T48" s="2"/>
    </row>
    <row r="49" spans="1:20" x14ac:dyDescent="0.25">
      <c r="A49" s="15"/>
      <c r="E49" s="2"/>
      <c r="F49" s="20"/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x14ac:dyDescent="0.25">
      <c r="A50" s="15"/>
      <c r="E50" s="2"/>
      <c r="F50" s="20"/>
      <c r="G50" s="2"/>
      <c r="J50" s="2"/>
      <c r="K50" s="39"/>
      <c r="L50" s="2"/>
      <c r="M50" s="79"/>
      <c r="N50" s="2"/>
      <c r="O50" s="86"/>
      <c r="P50" s="2"/>
      <c r="Q50" s="87"/>
      <c r="R50" s="2"/>
      <c r="S50" s="2"/>
      <c r="T50" s="2"/>
    </row>
    <row r="51" spans="1:20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0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B57" s="17"/>
      <c r="C57" s="1"/>
      <c r="D57" s="1"/>
      <c r="E57" s="1"/>
      <c r="F57" s="21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C58" s="3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C59" s="3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C60" s="3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C61" s="3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C62" s="3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B63" s="17"/>
      <c r="C63" s="3"/>
      <c r="D63" s="1"/>
      <c r="E63" s="1"/>
      <c r="F63" s="21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B64" s="17"/>
      <c r="C64" s="3"/>
      <c r="D64" s="1"/>
      <c r="E64" s="113"/>
      <c r="F64" s="114"/>
      <c r="G64" s="2"/>
      <c r="H64" t="s">
        <v>0</v>
      </c>
    </row>
    <row r="65" spans="1:7" x14ac:dyDescent="0.25">
      <c r="A65" s="15"/>
      <c r="B65" s="17"/>
      <c r="C65" s="3"/>
      <c r="D65" s="1"/>
      <c r="E65" s="1"/>
      <c r="F65" s="114"/>
      <c r="G65" s="2"/>
    </row>
    <row r="66" spans="1:7" x14ac:dyDescent="0.25">
      <c r="A66" s="15"/>
      <c r="B66" s="17"/>
      <c r="C66" s="3"/>
      <c r="D66" s="1"/>
      <c r="E66" s="1"/>
      <c r="F66" s="114"/>
      <c r="G66" s="2"/>
    </row>
    <row r="67" spans="1:7" x14ac:dyDescent="0.25">
      <c r="B67" s="17"/>
      <c r="C67" s="1"/>
      <c r="D67" s="1"/>
      <c r="E67" s="1"/>
      <c r="F67" s="1"/>
    </row>
  </sheetData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5" workbookViewId="0">
      <selection activeCell="A30" sqref="A30:I30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2017-05-24T10:30:00+00:00</MeetingStartDate>
    <EnclosureFileNumber xmlns="d08b57ff-b9b7-4581-975d-98f87b579a51">69633/16</EnclosureFileNumber>
    <AgendaId xmlns="d08b57ff-b9b7-4581-975d-98f87b579a51">6875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24-05-2017</MeetingTitle>
    <MeetingDateAndTime xmlns="d08b57ff-b9b7-4581-975d-98f87b579a51">24-05-2017 fra 12:30 - 16:00</MeetingDateAndTime>
    <MeetingEndDate xmlns="d08b57ff-b9b7-4581-975d-98f87b579a51">2017-05-24T14:00:00+00:00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33F9024-78B7-4059-8C69-0C1175941702}"/>
</file>

<file path=customXml/itemProps2.xml><?xml version="1.0" encoding="utf-8"?>
<ds:datastoreItem xmlns:ds="http://schemas.openxmlformats.org/officeDocument/2006/customXml" ds:itemID="{AC0CBC3E-BD80-49D7-A9DC-BBC410A2A2A0}"/>
</file>

<file path=customXml/itemProps3.xml><?xml version="1.0" encoding="utf-8"?>
<ds:datastoreItem xmlns:ds="http://schemas.openxmlformats.org/officeDocument/2006/customXml" ds:itemID="{C595D861-22B5-4863-84E6-698A5B843C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2017  Byrådets udvikl pulje</vt:lpstr>
      <vt:lpstr>Ark1</vt:lpstr>
      <vt:lpstr>Ark3</vt:lpstr>
      <vt:lpstr>Ark4</vt:lpstr>
      <vt:lpstr>Ark5</vt:lpstr>
      <vt:lpstr>16 Byrådets udvikl pulje 211116</vt:lpstr>
      <vt:lpstr>'16 Byrådets udvikl pulje 211116'!Udskriftsområde</vt:lpstr>
      <vt:lpstr>'2017  Byrådets udvikl pulje'!Udskriftsområde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ØKE-24-05-2017 - Bilag 1130.03 Byrådets udviklingspuje - specifikation</dc:title>
  <dc:creator>Peder Sandfeld</dc:creator>
  <cp:lastModifiedBy>Peder Sandfeld</cp:lastModifiedBy>
  <cp:lastPrinted>2017-05-24T05:22:15Z</cp:lastPrinted>
  <dcterms:created xsi:type="dcterms:W3CDTF">2015-08-04T11:07:38Z</dcterms:created>
  <dcterms:modified xsi:type="dcterms:W3CDTF">2017-05-24T13:15:55Z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